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ita.polaro\Downloads\"/>
    </mc:Choice>
  </mc:AlternateContent>
  <xr:revisionPtr revIDLastSave="0" documentId="8_{A27DDE01-1EB5-4A2B-8545-FEC527722F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VÊNIOS 2021" sheetId="1" r:id="rId1"/>
    <sheet name="FOMENTO 2021" sheetId="2" r:id="rId2"/>
  </sheets>
  <definedNames>
    <definedName name="_xlnm._FilterDatabase" localSheetId="0" hidden="1">'CONVÊNIOS 2021'!$A$1:$R$12</definedName>
  </definedNames>
  <calcPr calcId="191029"/>
  <extLst>
    <ext uri="GoogleSheetsCustomDataVersion2">
      <go:sheetsCustomData xmlns:go="http://customooxmlschemas.google.com/" r:id="rId6" roundtripDataChecksum="3cYaktaRVqjzIGekHNIul/DdpboKZV/jLuoYViaMneM="/>
    </ext>
  </extLst>
</workbook>
</file>

<file path=xl/calcChain.xml><?xml version="1.0" encoding="utf-8"?>
<calcChain xmlns="http://schemas.openxmlformats.org/spreadsheetml/2006/main">
  <c r="M5" i="2" l="1"/>
  <c r="L5" i="2"/>
  <c r="M4" i="2"/>
  <c r="L4" i="2"/>
  <c r="M3" i="2"/>
  <c r="L3" i="2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<sst xmlns="http://schemas.openxmlformats.org/spreadsheetml/2006/main" count="210" uniqueCount="129">
  <si>
    <t>PROCESSO</t>
  </si>
  <si>
    <t>OFÍCIO</t>
  </si>
  <si>
    <t>OBJETO</t>
  </si>
  <si>
    <t>DATA DE EXECUÇÃO</t>
  </si>
  <si>
    <t>MÊS</t>
  </si>
  <si>
    <t>NÚMERO DO CONVÊNIO</t>
  </si>
  <si>
    <t>VALOR DISPONIBILIZADO</t>
  </si>
  <si>
    <t>DEMANDA/EMENDA</t>
  </si>
  <si>
    <t>DEPUTADO</t>
  </si>
  <si>
    <t>FAVORECIDO</t>
  </si>
  <si>
    <t>SITUAÇÃO</t>
  </si>
  <si>
    <t>DATA FINAL DA VIGÊNCIA</t>
  </si>
  <si>
    <t>DATA LIMITE PARA PRESTAÇÃO DE CONTAS</t>
  </si>
  <si>
    <t>DATA LIMITE ENVIO TCE OU  PROVIDÊNCIAS</t>
  </si>
  <si>
    <t>PROC.DE PREST. DE CONTAS</t>
  </si>
  <si>
    <t>SITUAÇÃO PREST. DE CONTAS</t>
  </si>
  <si>
    <t>OBSERVAÇÃO</t>
  </si>
  <si>
    <t>DIAS DE ATRASO</t>
  </si>
  <si>
    <t>2021/868060</t>
  </si>
  <si>
    <t>154/2021</t>
  </si>
  <si>
    <t>4º EDIÇÃO DO TELAS EM MOVIMENTO – FESTIVAL DE CINEMA NAS 
PERIFERIAS</t>
  </si>
  <si>
    <t>01/09/2021 A 31/07/2022</t>
  </si>
  <si>
    <t>SETEMBRO</t>
  </si>
  <si>
    <t>001/2021</t>
  </si>
  <si>
    <t>DEMANDA FEDERAL</t>
  </si>
  <si>
    <t xml:space="preserve"> Edmilson
Rodrigues</t>
  </si>
  <si>
    <t>BELÉM</t>
  </si>
  <si>
    <t>PAGO</t>
  </si>
  <si>
    <t>2022/757009</t>
  </si>
  <si>
    <t>PRESTAÇÃO EM ANDAMENTO</t>
  </si>
  <si>
    <t>PROCESSO ESTÁ NA COF PARA ANALISE DA PRESTAÇÃO</t>
  </si>
  <si>
    <t>2021/868399</t>
  </si>
  <si>
    <t>CENTENARIO DE EDYR PROENÇA</t>
  </si>
  <si>
    <t>01/09/2021 à 31/07/2022</t>
  </si>
  <si>
    <t>002/2021</t>
  </si>
  <si>
    <t>2021/868474</t>
  </si>
  <si>
    <t>DOCUMENTÁRIO SOBRE A VIDA E OBRA DE JOÃO DE JESUS PAES 
LOUREIRO</t>
  </si>
  <si>
    <t>003/2021</t>
  </si>
  <si>
    <t>Edmilson
Rodrigues</t>
  </si>
  <si>
    <t>2021/868525</t>
  </si>
  <si>
    <t>CENTENÁRIO DO MAESTRO ALTINO PIMENTA</t>
  </si>
  <si>
    <t xml:space="preserve"> 01/09/2021 à 31/07/2022</t>
  </si>
  <si>
    <t>004/2021</t>
  </si>
  <si>
    <t>2021/868664</t>
  </si>
  <si>
    <t>EDIÇÃO E LANÇAMENTO DA TEATROLOGIA DE VICENTE SALLES</t>
  </si>
  <si>
    <t xml:space="preserve">01/09/2021 à 31/07/2022
</t>
  </si>
  <si>
    <t>005/2021</t>
  </si>
  <si>
    <t>2021/868613</t>
  </si>
  <si>
    <t xml:space="preserve">SEBASTIÃO TAPAJOS - VIDA EM OBRA EM PLATAFORMA DIGITAL </t>
  </si>
  <si>
    <t>006/2021</t>
  </si>
  <si>
    <t>2021/734891</t>
  </si>
  <si>
    <t>1746/2021</t>
  </si>
  <si>
    <t>XXXVI FESTIVAL DA CANÇÃO
OUREMENSE</t>
  </si>
  <si>
    <t xml:space="preserve">27/09/2021 à 20/11/2021
</t>
  </si>
  <si>
    <t>007/2021</t>
  </si>
  <si>
    <t>EMENDA</t>
  </si>
  <si>
    <t>MARINOR BRITO</t>
  </si>
  <si>
    <t>OURÉM</t>
  </si>
  <si>
    <t>2023/187358</t>
  </si>
  <si>
    <r>
      <rPr>
        <b/>
        <sz val="10"/>
        <color theme="1"/>
        <rFont val="Calibri"/>
      </rPr>
      <t>PRESTAÇÃO APROVADA</t>
    </r>
    <r>
      <rPr>
        <sz val="10"/>
        <color theme="1"/>
        <rFont val="Calibri"/>
      </rPr>
      <t>/REGULAR NO DIA 09/10/2024</t>
    </r>
  </si>
  <si>
    <t>PROC ESTÁ NA COF</t>
  </si>
  <si>
    <t>2021/1207071</t>
  </si>
  <si>
    <t xml:space="preserve"> 153/2021</t>
  </si>
  <si>
    <t>RAID CURUA – ALENQUER – CURUA 2021</t>
  </si>
  <si>
    <t>11/11/2021 à 13/11/2021.</t>
  </si>
  <si>
    <t>NOVEMBRO</t>
  </si>
  <si>
    <t>008/2021</t>
  </si>
  <si>
    <t>CURUÁ</t>
  </si>
  <si>
    <t>2022/425850</t>
  </si>
  <si>
    <r>
      <rPr>
        <b/>
        <sz val="10"/>
        <color theme="1"/>
        <rFont val="Calibri"/>
      </rPr>
      <t>PRESTAÇÃO APROVADA</t>
    </r>
    <r>
      <rPr>
        <sz val="10"/>
        <color theme="1"/>
        <rFont val="Calibri"/>
      </rPr>
      <t>/REGULAR NO DIA 28/11/2022</t>
    </r>
  </si>
  <si>
    <t xml:space="preserve"> 2021/1316782</t>
  </si>
  <si>
    <t>3º ENCONTRO DE BANDAS E FANFARRAS</t>
  </si>
  <si>
    <t>16/12/2021 à 19/12/2022</t>
  </si>
  <si>
    <t>DEZEMBRO</t>
  </si>
  <si>
    <t xml:space="preserve"> 011/2021</t>
  </si>
  <si>
    <t>GALILEU ZACARIAS</t>
  </si>
  <si>
    <t>ALTAMIRA</t>
  </si>
  <si>
    <t>2022/388858</t>
  </si>
  <si>
    <r>
      <rPr>
        <b/>
        <sz val="10"/>
        <color theme="1"/>
        <rFont val="Calibri"/>
      </rPr>
      <t>PRESTAÇÃO APROVADA/</t>
    </r>
    <r>
      <rPr>
        <sz val="10"/>
        <color theme="1"/>
        <rFont val="Calibri"/>
      </rPr>
      <t xml:space="preserve">REGULAR NO DIA 17/07/2023 </t>
    </r>
  </si>
  <si>
    <t>2021/1259837</t>
  </si>
  <si>
    <t>029/2021</t>
  </si>
  <si>
    <t>AQUISIÇÃO DE INSTRUMENTOS MUSICAIS PARA A ESCOLA DE ARTE 
JOÃO VALENTE COUTO</t>
  </si>
  <si>
    <t>01/12/2021 à 29/07/2022</t>
  </si>
  <si>
    <t>010/2021</t>
  </si>
  <si>
    <t>PAULO ROCHA</t>
  </si>
  <si>
    <t xml:space="preserve">IGARAPE – MIRI </t>
  </si>
  <si>
    <t>2023/633257</t>
  </si>
  <si>
    <t>NÃO TEVE PRESTAÇÃO DE CONTAS</t>
  </si>
  <si>
    <t>CONVÊNIO NÃO EXECUTADO, O RECURSO FOI DEVOLVIDO</t>
  </si>
  <si>
    <t>2021/1099679</t>
  </si>
  <si>
    <t>RAID ALENQUER – CURUA 2021</t>
  </si>
  <si>
    <t>009/2021</t>
  </si>
  <si>
    <t>DEMANDA PARLAMENTAR</t>
  </si>
  <si>
    <t>ERALDO PIMENTA</t>
  </si>
  <si>
    <t>ALENQUER</t>
  </si>
  <si>
    <t>2022/227363</t>
  </si>
  <si>
    <r>
      <rPr>
        <sz val="10"/>
        <color theme="1"/>
        <rFont val="Calibri"/>
      </rPr>
      <t xml:space="preserve">PRESTAÇÃO CONSIDERADA </t>
    </r>
    <r>
      <rPr>
        <b/>
        <sz val="10"/>
        <color theme="1"/>
        <rFont val="Calibri"/>
      </rPr>
      <t xml:space="preserve">IRREGULAR </t>
    </r>
    <r>
      <rPr>
        <sz val="10"/>
        <color theme="1"/>
        <rFont val="Calibri"/>
      </rPr>
      <t>/ AGUARDANDO DEVOLUÇÃO DO VALOR</t>
    </r>
  </si>
  <si>
    <t>NÚMERO DO FOMENTO</t>
  </si>
  <si>
    <t xml:space="preserve">VALOR </t>
  </si>
  <si>
    <t>2021/399354</t>
  </si>
  <si>
    <t>005/2020</t>
  </si>
  <si>
    <t>FORMAÇÃO E INCLUSÃO SOCIOCULTURAL DA JUVENTUDE NA REGIÃO 
METROPOLITANA DE BELÉM</t>
  </si>
  <si>
    <t xml:space="preserve"> 01/08/2021 A 30/03/2023</t>
  </si>
  <si>
    <t>AGOSTO</t>
  </si>
  <si>
    <r>
      <rPr>
        <sz val="10"/>
        <color theme="1"/>
        <rFont val="Arial"/>
      </rPr>
      <t xml:space="preserve">INSTITUTO AMAZÔNICO DE PLANEJAMENTO, GESTÃO 
URBANA E AMBIENTAL – </t>
    </r>
    <r>
      <rPr>
        <b/>
        <sz val="10"/>
        <color theme="1"/>
        <rFont val="Arial"/>
      </rPr>
      <t>IAGUA</t>
    </r>
  </si>
  <si>
    <t xml:space="preserve"> 30/06/2023</t>
  </si>
  <si>
    <t xml:space="preserve"> 2023/1298036</t>
  </si>
  <si>
    <t>PRESTAÇÃO DE CONTAS IRREGULAR</t>
  </si>
  <si>
    <t>ENVIADO AO TRIBUNAL NO DIA 24/06/2025 PROTOCOLO 014413/2025</t>
  </si>
  <si>
    <t>Enviado com 485 dias de atraso</t>
  </si>
  <si>
    <t>2021/686604</t>
  </si>
  <si>
    <t>84/2021</t>
  </si>
  <si>
    <t>GUARDA CHUVA CULTURAL</t>
  </si>
  <si>
    <t xml:space="preserve">31/08/2021 A 30/11/2022 </t>
  </si>
  <si>
    <t>ASSOCIAÇÃO NAMAZONIA</t>
  </si>
  <si>
    <t>2023/241406</t>
  </si>
  <si>
    <t>PRESTAÇÃO DE CONTAS APROVADA/REGULAR</t>
  </si>
  <si>
    <t>2021/1210245</t>
  </si>
  <si>
    <t>2758/2021</t>
  </si>
  <si>
    <t xml:space="preserve">PROJETO O AMOR, O SORRISO E A FLOR </t>
  </si>
  <si>
    <t>15/12/2021 A  31/05/2022</t>
  </si>
  <si>
    <t>MICHELE BEGOT</t>
  </si>
  <si>
    <t>2022/1105509</t>
  </si>
  <si>
    <t>2021/1289073</t>
  </si>
  <si>
    <t>3063/2021</t>
  </si>
  <si>
    <t>SEMANA DE ARTE E MURALISMO</t>
  </si>
  <si>
    <t>17/12/2021 A 31/03/2022</t>
  </si>
  <si>
    <t>ORLANDO LOBATO</t>
  </si>
  <si>
    <t>2022/1284760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</si>
</sst>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"/>
    <numFmt numFmtId="165" formatCode="&quot;R$&quot;\ #,##0.00"/>
  </numFmts>
  <fonts count="10">
    <font>
      <sz val="11"/>
      <color theme="1"/>
      <name val="Calibri"/>
      <scheme val="minor"/>
    </font>
    <font>
      <b/>
      <sz val="10"/>
      <color theme="1"/>
      <name val="Calibri"/>
    </font>
    <font>
      <sz val="10"/>
      <color theme="1"/>
      <name val="Calibri"/>
    </font>
    <font>
      <sz val="11"/>
      <name val="Calibri"/>
    </font>
    <font>
      <sz val="11"/>
      <color theme="1"/>
      <name val="Calibri"/>
    </font>
    <font>
      <b/>
      <sz val="12"/>
      <color theme="1"/>
      <name val="Arial"/>
    </font>
    <font>
      <b/>
      <sz val="10"/>
      <color theme="1"/>
      <name val="Arial"/>
    </font>
    <font>
      <sz val="12"/>
      <color theme="1"/>
      <name val="Arial"/>
    </font>
    <font>
      <sz val="10"/>
      <color theme="1"/>
      <name val="Arial"/>
    </font>
    <font>
      <sz val="12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/>
    </xf>
    <xf numFmtId="22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9" xfId="0" applyFont="1" applyBorder="1"/>
    <xf numFmtId="0" fontId="2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"/>
  <sheetViews>
    <sheetView tabSelected="1" workbookViewId="0"/>
  </sheetViews>
  <sheetFormatPr defaultColWidth="14.42578125" defaultRowHeight="15" customHeight="1"/>
  <cols>
    <col min="1" max="1" width="12.7109375" customWidth="1"/>
    <col min="2" max="2" width="10.85546875" customWidth="1"/>
    <col min="3" max="3" width="21.5703125" customWidth="1"/>
    <col min="4" max="4" width="14.42578125" customWidth="1"/>
    <col min="5" max="5" width="11.7109375" customWidth="1"/>
    <col min="6" max="6" width="13.140625" customWidth="1"/>
    <col min="7" max="7" width="15.7109375" customWidth="1"/>
    <col min="8" max="8" width="13.42578125" customWidth="1"/>
    <col min="9" max="9" width="13.85546875" customWidth="1"/>
    <col min="10" max="10" width="12.85546875" customWidth="1"/>
    <col min="11" max="11" width="11.140625" customWidth="1"/>
    <col min="12" max="12" width="15.140625" customWidth="1"/>
    <col min="13" max="15" width="15.7109375" customWidth="1"/>
    <col min="16" max="16" width="25.5703125" customWidth="1"/>
    <col min="17" max="17" width="27.85546875" customWidth="1"/>
    <col min="18" max="18" width="16" customWidth="1"/>
    <col min="19" max="26" width="8.7109375" customWidth="1"/>
  </cols>
  <sheetData>
    <row r="1" spans="1:18" ht="39.7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6" t="s">
        <v>7</v>
      </c>
      <c r="I1" s="4" t="s">
        <v>8</v>
      </c>
      <c r="J1" s="4" t="s">
        <v>9</v>
      </c>
      <c r="K1" s="7" t="s">
        <v>10</v>
      </c>
      <c r="L1" s="4" t="s">
        <v>11</v>
      </c>
      <c r="M1" s="8" t="s">
        <v>12</v>
      </c>
      <c r="N1" s="4" t="s">
        <v>13</v>
      </c>
      <c r="O1" s="9" t="s">
        <v>14</v>
      </c>
      <c r="P1" s="9" t="s">
        <v>15</v>
      </c>
      <c r="Q1" s="5" t="s">
        <v>16</v>
      </c>
      <c r="R1" s="5" t="s">
        <v>17</v>
      </c>
    </row>
    <row r="2" spans="1:18" ht="39.75" customHeight="1">
      <c r="A2" s="10" t="s">
        <v>18</v>
      </c>
      <c r="B2" s="11" t="s">
        <v>19</v>
      </c>
      <c r="C2" s="10" t="s">
        <v>20</v>
      </c>
      <c r="D2" s="12" t="s">
        <v>21</v>
      </c>
      <c r="E2" s="10" t="s">
        <v>22</v>
      </c>
      <c r="F2" s="13" t="s">
        <v>23</v>
      </c>
      <c r="G2" s="14">
        <v>300000</v>
      </c>
      <c r="H2" s="15" t="s">
        <v>24</v>
      </c>
      <c r="I2" s="10" t="s">
        <v>25</v>
      </c>
      <c r="J2" s="10" t="s">
        <v>26</v>
      </c>
      <c r="K2" s="16" t="s">
        <v>27</v>
      </c>
      <c r="L2" s="12">
        <v>44865</v>
      </c>
      <c r="M2" s="17"/>
      <c r="N2" s="12">
        <f t="shared" ref="N2:N12" si="0">L2+240</f>
        <v>45105</v>
      </c>
      <c r="O2" s="74" t="s">
        <v>28</v>
      </c>
      <c r="P2" s="77" t="s">
        <v>29</v>
      </c>
      <c r="Q2" s="18" t="s">
        <v>30</v>
      </c>
      <c r="R2" s="77"/>
    </row>
    <row r="3" spans="1:18" ht="39.75" customHeight="1">
      <c r="A3" s="10" t="s">
        <v>31</v>
      </c>
      <c r="B3" s="11" t="s">
        <v>19</v>
      </c>
      <c r="C3" s="10" t="s">
        <v>32</v>
      </c>
      <c r="D3" s="12" t="s">
        <v>33</v>
      </c>
      <c r="E3" s="10" t="s">
        <v>22</v>
      </c>
      <c r="F3" s="13" t="s">
        <v>34</v>
      </c>
      <c r="G3" s="14">
        <v>240000</v>
      </c>
      <c r="H3" s="15" t="s">
        <v>24</v>
      </c>
      <c r="I3" s="10" t="s">
        <v>25</v>
      </c>
      <c r="J3" s="10" t="s">
        <v>26</v>
      </c>
      <c r="K3" s="16" t="s">
        <v>27</v>
      </c>
      <c r="L3" s="12">
        <v>44865</v>
      </c>
      <c r="M3" s="17"/>
      <c r="N3" s="12">
        <f t="shared" si="0"/>
        <v>45105</v>
      </c>
      <c r="O3" s="75"/>
      <c r="P3" s="75"/>
      <c r="Q3" s="18" t="s">
        <v>30</v>
      </c>
      <c r="R3" s="75"/>
    </row>
    <row r="4" spans="1:18" ht="39.75" customHeight="1">
      <c r="A4" s="16" t="s">
        <v>35</v>
      </c>
      <c r="B4" s="19" t="s">
        <v>19</v>
      </c>
      <c r="C4" s="10" t="s">
        <v>36</v>
      </c>
      <c r="D4" s="12" t="s">
        <v>33</v>
      </c>
      <c r="E4" s="10" t="s">
        <v>22</v>
      </c>
      <c r="F4" s="13" t="s">
        <v>37</v>
      </c>
      <c r="G4" s="20">
        <v>240000</v>
      </c>
      <c r="H4" s="15" t="s">
        <v>24</v>
      </c>
      <c r="I4" s="10" t="s">
        <v>38</v>
      </c>
      <c r="J4" s="10" t="s">
        <v>26</v>
      </c>
      <c r="K4" s="16" t="s">
        <v>27</v>
      </c>
      <c r="L4" s="12">
        <v>44865</v>
      </c>
      <c r="M4" s="17"/>
      <c r="N4" s="12">
        <f t="shared" si="0"/>
        <v>45105</v>
      </c>
      <c r="O4" s="75"/>
      <c r="P4" s="75"/>
      <c r="Q4" s="18" t="s">
        <v>30</v>
      </c>
      <c r="R4" s="75"/>
    </row>
    <row r="5" spans="1:18" ht="39.75" customHeight="1">
      <c r="A5" s="16" t="s">
        <v>39</v>
      </c>
      <c r="B5" s="19" t="s">
        <v>19</v>
      </c>
      <c r="C5" s="10" t="s">
        <v>40</v>
      </c>
      <c r="D5" s="12" t="s">
        <v>41</v>
      </c>
      <c r="E5" s="16" t="s">
        <v>22</v>
      </c>
      <c r="F5" s="13" t="s">
        <v>42</v>
      </c>
      <c r="G5" s="21">
        <v>240000</v>
      </c>
      <c r="H5" s="15" t="s">
        <v>24</v>
      </c>
      <c r="I5" s="10" t="s">
        <v>38</v>
      </c>
      <c r="J5" s="10" t="s">
        <v>26</v>
      </c>
      <c r="K5" s="16" t="s">
        <v>27</v>
      </c>
      <c r="L5" s="12">
        <v>44865</v>
      </c>
      <c r="M5" s="17"/>
      <c r="N5" s="12">
        <f t="shared" si="0"/>
        <v>45105</v>
      </c>
      <c r="O5" s="75"/>
      <c r="P5" s="75"/>
      <c r="Q5" s="18" t="s">
        <v>30</v>
      </c>
      <c r="R5" s="75"/>
    </row>
    <row r="6" spans="1:18" ht="39.75" customHeight="1">
      <c r="A6" s="22" t="s">
        <v>43</v>
      </c>
      <c r="B6" s="23" t="s">
        <v>19</v>
      </c>
      <c r="C6" s="24" t="s">
        <v>44</v>
      </c>
      <c r="D6" s="25" t="s">
        <v>45</v>
      </c>
      <c r="E6" s="22" t="s">
        <v>22</v>
      </c>
      <c r="F6" s="18" t="s">
        <v>46</v>
      </c>
      <c r="G6" s="26">
        <v>360000</v>
      </c>
      <c r="H6" s="27" t="s">
        <v>24</v>
      </c>
      <c r="I6" s="24" t="s">
        <v>38</v>
      </c>
      <c r="J6" s="10" t="s">
        <v>26</v>
      </c>
      <c r="K6" s="16" t="s">
        <v>27</v>
      </c>
      <c r="L6" s="12">
        <v>44865</v>
      </c>
      <c r="M6" s="17"/>
      <c r="N6" s="12">
        <f t="shared" si="0"/>
        <v>45105</v>
      </c>
      <c r="O6" s="75"/>
      <c r="P6" s="75"/>
      <c r="Q6" s="18" t="s">
        <v>30</v>
      </c>
      <c r="R6" s="75"/>
    </row>
    <row r="7" spans="1:18" ht="39.75" customHeight="1">
      <c r="A7" s="16" t="s">
        <v>47</v>
      </c>
      <c r="B7" s="19" t="s">
        <v>19</v>
      </c>
      <c r="C7" s="10" t="s">
        <v>48</v>
      </c>
      <c r="D7" s="10" t="s">
        <v>33</v>
      </c>
      <c r="E7" s="16" t="s">
        <v>22</v>
      </c>
      <c r="F7" s="13" t="s">
        <v>49</v>
      </c>
      <c r="G7" s="21">
        <v>240000</v>
      </c>
      <c r="H7" s="15" t="s">
        <v>24</v>
      </c>
      <c r="I7" s="10" t="s">
        <v>38</v>
      </c>
      <c r="J7" s="10" t="s">
        <v>26</v>
      </c>
      <c r="K7" s="16" t="s">
        <v>27</v>
      </c>
      <c r="L7" s="12">
        <v>44865</v>
      </c>
      <c r="M7" s="17"/>
      <c r="N7" s="12">
        <f t="shared" si="0"/>
        <v>45105</v>
      </c>
      <c r="O7" s="76"/>
      <c r="P7" s="76"/>
      <c r="Q7" s="18" t="s">
        <v>30</v>
      </c>
      <c r="R7" s="76"/>
    </row>
    <row r="8" spans="1:18" ht="39.75" customHeight="1">
      <c r="A8" s="28" t="s">
        <v>50</v>
      </c>
      <c r="B8" s="29" t="s">
        <v>51</v>
      </c>
      <c r="C8" s="30" t="s">
        <v>52</v>
      </c>
      <c r="D8" s="31" t="s">
        <v>53</v>
      </c>
      <c r="E8" s="28" t="s">
        <v>22</v>
      </c>
      <c r="F8" s="4" t="s">
        <v>54</v>
      </c>
      <c r="G8" s="32">
        <v>62400</v>
      </c>
      <c r="H8" s="33" t="s">
        <v>55</v>
      </c>
      <c r="I8" s="30" t="s">
        <v>56</v>
      </c>
      <c r="J8" s="30" t="s">
        <v>57</v>
      </c>
      <c r="K8" s="28" t="s">
        <v>27</v>
      </c>
      <c r="L8" s="34">
        <v>44831</v>
      </c>
      <c r="M8" s="35"/>
      <c r="N8" s="34">
        <f t="shared" si="0"/>
        <v>45071</v>
      </c>
      <c r="O8" s="9" t="s">
        <v>58</v>
      </c>
      <c r="P8" s="36" t="s">
        <v>59</v>
      </c>
      <c r="Q8" s="4" t="s">
        <v>60</v>
      </c>
      <c r="R8" s="30"/>
    </row>
    <row r="9" spans="1:18" ht="39.75" customHeight="1">
      <c r="A9" s="28" t="s">
        <v>61</v>
      </c>
      <c r="B9" s="29" t="s">
        <v>62</v>
      </c>
      <c r="C9" s="30" t="s">
        <v>63</v>
      </c>
      <c r="D9" s="30" t="s">
        <v>64</v>
      </c>
      <c r="E9" s="28" t="s">
        <v>65</v>
      </c>
      <c r="F9" s="4" t="s">
        <v>66</v>
      </c>
      <c r="G9" s="32">
        <v>156000</v>
      </c>
      <c r="H9" s="33"/>
      <c r="I9" s="30"/>
      <c r="J9" s="30" t="s">
        <v>67</v>
      </c>
      <c r="K9" s="28" t="s">
        <v>27</v>
      </c>
      <c r="L9" s="34">
        <v>44572</v>
      </c>
      <c r="M9" s="35"/>
      <c r="N9" s="34">
        <f t="shared" si="0"/>
        <v>44812</v>
      </c>
      <c r="O9" s="9" t="s">
        <v>68</v>
      </c>
      <c r="P9" s="36" t="s">
        <v>69</v>
      </c>
      <c r="Q9" s="4" t="s">
        <v>60</v>
      </c>
      <c r="R9" s="30"/>
    </row>
    <row r="10" spans="1:18" ht="39.75" customHeight="1">
      <c r="A10" s="28" t="s">
        <v>70</v>
      </c>
      <c r="B10" s="29"/>
      <c r="C10" s="30" t="s">
        <v>71</v>
      </c>
      <c r="D10" s="30" t="s">
        <v>72</v>
      </c>
      <c r="E10" s="28" t="s">
        <v>73</v>
      </c>
      <c r="F10" s="4" t="s">
        <v>74</v>
      </c>
      <c r="G10" s="32">
        <v>82000</v>
      </c>
      <c r="H10" s="33" t="s">
        <v>55</v>
      </c>
      <c r="I10" s="30" t="s">
        <v>75</v>
      </c>
      <c r="J10" s="30" t="s">
        <v>76</v>
      </c>
      <c r="K10" s="36" t="s">
        <v>27</v>
      </c>
      <c r="L10" s="34">
        <v>44591</v>
      </c>
      <c r="M10" s="35"/>
      <c r="N10" s="34">
        <f t="shared" si="0"/>
        <v>44831</v>
      </c>
      <c r="O10" s="4" t="s">
        <v>77</v>
      </c>
      <c r="P10" s="36" t="s">
        <v>78</v>
      </c>
      <c r="Q10" s="37" t="s">
        <v>60</v>
      </c>
      <c r="R10" s="34"/>
    </row>
    <row r="11" spans="1:18" ht="39.75" customHeight="1">
      <c r="A11" s="28" t="s">
        <v>79</v>
      </c>
      <c r="B11" s="38" t="s">
        <v>80</v>
      </c>
      <c r="C11" s="30" t="s">
        <v>81</v>
      </c>
      <c r="D11" s="30" t="s">
        <v>82</v>
      </c>
      <c r="E11" s="28" t="s">
        <v>73</v>
      </c>
      <c r="F11" s="4" t="s">
        <v>83</v>
      </c>
      <c r="G11" s="32">
        <v>136500</v>
      </c>
      <c r="H11" s="39" t="s">
        <v>24</v>
      </c>
      <c r="I11" s="40" t="s">
        <v>84</v>
      </c>
      <c r="J11" s="30" t="s">
        <v>85</v>
      </c>
      <c r="K11" s="41" t="s">
        <v>27</v>
      </c>
      <c r="L11" s="34">
        <v>44887</v>
      </c>
      <c r="M11" s="35"/>
      <c r="N11" s="34">
        <f t="shared" si="0"/>
        <v>45127</v>
      </c>
      <c r="O11" s="9" t="s">
        <v>86</v>
      </c>
      <c r="P11" s="36" t="s">
        <v>87</v>
      </c>
      <c r="Q11" s="30" t="s">
        <v>88</v>
      </c>
      <c r="R11" s="30"/>
    </row>
    <row r="12" spans="1:18" ht="39.75" customHeight="1">
      <c r="A12" s="28" t="s">
        <v>89</v>
      </c>
      <c r="B12" s="29"/>
      <c r="C12" s="30" t="s">
        <v>90</v>
      </c>
      <c r="D12" s="30"/>
      <c r="E12" s="28" t="s">
        <v>73</v>
      </c>
      <c r="F12" s="4" t="s">
        <v>91</v>
      </c>
      <c r="G12" s="32">
        <v>57500</v>
      </c>
      <c r="H12" s="33" t="s">
        <v>92</v>
      </c>
      <c r="I12" s="30" t="s">
        <v>93</v>
      </c>
      <c r="J12" s="30" t="s">
        <v>94</v>
      </c>
      <c r="K12" s="41" t="s">
        <v>27</v>
      </c>
      <c r="L12" s="34">
        <v>44561</v>
      </c>
      <c r="M12" s="35"/>
      <c r="N12" s="34">
        <f t="shared" si="0"/>
        <v>44801</v>
      </c>
      <c r="O12" s="9" t="s">
        <v>95</v>
      </c>
      <c r="P12" s="36" t="s">
        <v>96</v>
      </c>
      <c r="Q12" s="4" t="s">
        <v>60</v>
      </c>
      <c r="R12" s="30"/>
    </row>
    <row r="13" spans="1:18" ht="39.75" customHeight="1">
      <c r="A13" s="28"/>
      <c r="B13" s="29"/>
      <c r="C13" s="30"/>
      <c r="D13" s="30"/>
      <c r="E13" s="28"/>
      <c r="F13" s="4"/>
      <c r="G13" s="32"/>
      <c r="H13" s="42"/>
      <c r="I13" s="30"/>
      <c r="J13" s="30"/>
      <c r="K13" s="36"/>
      <c r="L13" s="34"/>
      <c r="M13" s="35"/>
      <c r="N13" s="34"/>
      <c r="O13" s="36"/>
      <c r="P13" s="36"/>
      <c r="Q13" s="34"/>
      <c r="R13" s="34"/>
    </row>
    <row r="14" spans="1:18" ht="39.75" customHeight="1">
      <c r="A14" s="28"/>
      <c r="B14" s="29"/>
      <c r="C14" s="30"/>
      <c r="D14" s="30"/>
      <c r="E14" s="28"/>
      <c r="F14" s="4"/>
      <c r="G14" s="32"/>
      <c r="H14" s="42"/>
      <c r="I14" s="30"/>
      <c r="J14" s="30"/>
      <c r="K14" s="41"/>
      <c r="L14" s="34"/>
      <c r="M14" s="35"/>
      <c r="N14" s="34"/>
      <c r="O14" s="36"/>
      <c r="P14" s="36"/>
      <c r="Q14" s="34"/>
      <c r="R14" s="3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R12" xr:uid="{00000000-0009-0000-0000-000000000000}"/>
  <mergeCells count="3">
    <mergeCell ref="O2:O7"/>
    <mergeCell ref="P2:P7"/>
    <mergeCell ref="R2:R7"/>
  </mergeCells>
  <pageMargins left="0.51181102362204722" right="0.51181102362204722" top="0.78740157480314965" bottom="0.78740157480314965" header="0" footer="0"/>
  <pageSetup paperSize="9" scale="4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0"/>
  <sheetViews>
    <sheetView workbookViewId="0"/>
  </sheetViews>
  <sheetFormatPr defaultColWidth="14.42578125" defaultRowHeight="15" customHeight="1"/>
  <cols>
    <col min="1" max="1" width="16" customWidth="1"/>
    <col min="2" max="2" width="13.85546875" customWidth="1"/>
    <col min="3" max="3" width="28.85546875" customWidth="1"/>
    <col min="4" max="4" width="15.5703125" customWidth="1"/>
    <col min="5" max="5" width="14.28515625" customWidth="1"/>
    <col min="6" max="6" width="14.140625" customWidth="1"/>
    <col min="7" max="7" width="20.42578125" customWidth="1"/>
    <col min="8" max="8" width="14.28515625" customWidth="1"/>
    <col min="9" max="9" width="15.85546875" customWidth="1"/>
    <col min="10" max="10" width="28.42578125" customWidth="1"/>
    <col min="11" max="12" width="16.5703125" customWidth="1"/>
    <col min="13" max="13" width="18.42578125" customWidth="1"/>
    <col min="14" max="14" width="20.7109375" customWidth="1"/>
    <col min="15" max="15" width="27.28515625" customWidth="1"/>
    <col min="16" max="16" width="30.85546875" customWidth="1"/>
    <col min="17" max="17" width="20.7109375" customWidth="1"/>
    <col min="18" max="26" width="8.7109375" customWidth="1"/>
  </cols>
  <sheetData>
    <row r="1" spans="1:17" ht="49.5" customHeight="1">
      <c r="A1" s="43" t="s">
        <v>0</v>
      </c>
      <c r="B1" s="44" t="s">
        <v>1</v>
      </c>
      <c r="C1" s="45" t="s">
        <v>2</v>
      </c>
      <c r="D1" s="46" t="s">
        <v>3</v>
      </c>
      <c r="E1" s="47" t="s">
        <v>4</v>
      </c>
      <c r="F1" s="46" t="s">
        <v>97</v>
      </c>
      <c r="G1" s="48" t="s">
        <v>98</v>
      </c>
      <c r="H1" s="48" t="s">
        <v>7</v>
      </c>
      <c r="I1" s="46" t="s">
        <v>8</v>
      </c>
      <c r="J1" s="46" t="s">
        <v>9</v>
      </c>
      <c r="K1" s="46" t="s">
        <v>11</v>
      </c>
      <c r="L1" s="49" t="s">
        <v>12</v>
      </c>
      <c r="M1" s="46" t="s">
        <v>13</v>
      </c>
      <c r="N1" s="50" t="s">
        <v>14</v>
      </c>
      <c r="O1" s="50" t="s">
        <v>15</v>
      </c>
      <c r="P1" s="47" t="s">
        <v>16</v>
      </c>
      <c r="Q1" s="47" t="s">
        <v>17</v>
      </c>
    </row>
    <row r="2" spans="1:17" ht="54.75" customHeight="1">
      <c r="A2" s="51" t="s">
        <v>99</v>
      </c>
      <c r="B2" s="52" t="s">
        <v>100</v>
      </c>
      <c r="C2" s="53" t="s">
        <v>101</v>
      </c>
      <c r="D2" s="54" t="s">
        <v>102</v>
      </c>
      <c r="E2" s="51" t="s">
        <v>103</v>
      </c>
      <c r="F2" s="46" t="s">
        <v>23</v>
      </c>
      <c r="G2" s="55">
        <v>400000</v>
      </c>
      <c r="H2" s="56" t="s">
        <v>55</v>
      </c>
      <c r="I2" s="51" t="s">
        <v>56</v>
      </c>
      <c r="J2" s="53" t="s">
        <v>104</v>
      </c>
      <c r="K2" s="54" t="s">
        <v>105</v>
      </c>
      <c r="L2" s="57">
        <v>45137</v>
      </c>
      <c r="M2" s="54">
        <v>45347</v>
      </c>
      <c r="N2" s="58" t="s">
        <v>106</v>
      </c>
      <c r="O2" s="59" t="s">
        <v>107</v>
      </c>
      <c r="P2" s="51" t="s">
        <v>108</v>
      </c>
      <c r="Q2" s="51" t="s">
        <v>109</v>
      </c>
    </row>
    <row r="3" spans="1:17" ht="49.5" customHeight="1">
      <c r="A3" s="58" t="s">
        <v>110</v>
      </c>
      <c r="B3" s="60" t="s">
        <v>111</v>
      </c>
      <c r="C3" s="51" t="s">
        <v>112</v>
      </c>
      <c r="D3" s="54" t="s">
        <v>113</v>
      </c>
      <c r="E3" s="51" t="s">
        <v>103</v>
      </c>
      <c r="F3" s="46" t="s">
        <v>34</v>
      </c>
      <c r="G3" s="61">
        <v>490926</v>
      </c>
      <c r="H3" s="56" t="s">
        <v>55</v>
      </c>
      <c r="I3" s="51" t="s">
        <v>56</v>
      </c>
      <c r="J3" s="51" t="s">
        <v>114</v>
      </c>
      <c r="K3" s="54">
        <v>44926</v>
      </c>
      <c r="L3" s="57">
        <f t="shared" ref="L3:L5" si="0">K3+30</f>
        <v>44956</v>
      </c>
      <c r="M3" s="54">
        <f t="shared" ref="M3:M5" si="1">K3+240</f>
        <v>45166</v>
      </c>
      <c r="N3" s="62" t="s">
        <v>115</v>
      </c>
      <c r="O3" s="62" t="s">
        <v>116</v>
      </c>
      <c r="P3" s="51"/>
      <c r="Q3" s="51"/>
    </row>
    <row r="4" spans="1:17" ht="49.5" customHeight="1">
      <c r="A4" s="63" t="s">
        <v>117</v>
      </c>
      <c r="B4" s="60" t="s">
        <v>118</v>
      </c>
      <c r="C4" s="51" t="s">
        <v>119</v>
      </c>
      <c r="D4" s="54" t="s">
        <v>120</v>
      </c>
      <c r="E4" s="58" t="s">
        <v>73</v>
      </c>
      <c r="F4" s="46" t="s">
        <v>37</v>
      </c>
      <c r="G4" s="64">
        <v>80000</v>
      </c>
      <c r="H4" s="56" t="s">
        <v>55</v>
      </c>
      <c r="I4" s="51" t="s">
        <v>121</v>
      </c>
      <c r="J4" s="51" t="s">
        <v>114</v>
      </c>
      <c r="K4" s="54">
        <v>44742</v>
      </c>
      <c r="L4" s="57">
        <f t="shared" si="0"/>
        <v>44772</v>
      </c>
      <c r="M4" s="54">
        <f t="shared" si="1"/>
        <v>44982</v>
      </c>
      <c r="N4" s="62" t="s">
        <v>122</v>
      </c>
      <c r="O4" s="62" t="s">
        <v>116</v>
      </c>
      <c r="P4" s="51"/>
      <c r="Q4" s="51"/>
    </row>
    <row r="5" spans="1:17" ht="49.5" customHeight="1">
      <c r="A5" s="65" t="s">
        <v>123</v>
      </c>
      <c r="B5" s="66" t="s">
        <v>124</v>
      </c>
      <c r="C5" s="65" t="s">
        <v>125</v>
      </c>
      <c r="D5" s="67" t="s">
        <v>126</v>
      </c>
      <c r="E5" s="68" t="s">
        <v>73</v>
      </c>
      <c r="F5" s="69" t="s">
        <v>42</v>
      </c>
      <c r="G5" s="70">
        <v>250000</v>
      </c>
      <c r="H5" s="56" t="s">
        <v>55</v>
      </c>
      <c r="I5" s="51" t="s">
        <v>127</v>
      </c>
      <c r="J5" s="51" t="s">
        <v>114</v>
      </c>
      <c r="K5" s="54">
        <v>44681</v>
      </c>
      <c r="L5" s="57">
        <f t="shared" si="0"/>
        <v>44711</v>
      </c>
      <c r="M5" s="54">
        <f t="shared" si="1"/>
        <v>44921</v>
      </c>
      <c r="N5" s="62" t="s">
        <v>128</v>
      </c>
      <c r="O5" s="62" t="s">
        <v>116</v>
      </c>
      <c r="P5" s="51"/>
      <c r="Q5" s="51"/>
    </row>
    <row r="6" spans="1:17" ht="49.5" customHeight="1">
      <c r="A6" s="58"/>
      <c r="B6" s="60"/>
      <c r="C6" s="51"/>
      <c r="D6" s="51"/>
      <c r="E6" s="58"/>
      <c r="F6" s="51"/>
      <c r="G6" s="64"/>
      <c r="H6" s="56"/>
      <c r="I6" s="51"/>
      <c r="J6" s="51"/>
      <c r="K6" s="54"/>
      <c r="L6" s="57"/>
      <c r="M6" s="54"/>
      <c r="N6" s="62"/>
      <c r="O6" s="62"/>
      <c r="P6" s="51"/>
      <c r="Q6" s="51"/>
    </row>
    <row r="7" spans="1:17" ht="49.5" customHeight="1">
      <c r="A7" s="58"/>
      <c r="B7" s="60"/>
      <c r="C7" s="51"/>
      <c r="D7" s="71"/>
      <c r="E7" s="58"/>
      <c r="F7" s="51"/>
      <c r="G7" s="64"/>
      <c r="H7" s="56"/>
      <c r="I7" s="51"/>
      <c r="J7" s="51"/>
      <c r="K7" s="54"/>
      <c r="L7" s="57"/>
      <c r="M7" s="54"/>
      <c r="N7" s="62"/>
      <c r="O7" s="62"/>
      <c r="P7" s="51"/>
      <c r="Q7" s="51"/>
    </row>
    <row r="8" spans="1:17" ht="49.5" customHeight="1">
      <c r="A8" s="58"/>
      <c r="B8" s="60"/>
      <c r="C8" s="51"/>
      <c r="D8" s="51"/>
      <c r="E8" s="58"/>
      <c r="F8" s="51"/>
      <c r="G8" s="72"/>
      <c r="H8" s="56"/>
      <c r="I8" s="51"/>
      <c r="J8" s="51"/>
      <c r="K8" s="54"/>
      <c r="L8" s="57"/>
      <c r="M8" s="54"/>
      <c r="N8" s="62"/>
      <c r="O8" s="62"/>
      <c r="P8" s="51"/>
      <c r="Q8" s="51"/>
    </row>
    <row r="9" spans="1:17" ht="49.5" customHeight="1">
      <c r="A9" s="58"/>
      <c r="B9" s="60"/>
      <c r="C9" s="51"/>
      <c r="D9" s="51"/>
      <c r="E9" s="58"/>
      <c r="F9" s="51"/>
      <c r="G9" s="72"/>
      <c r="H9" s="56"/>
      <c r="I9" s="51"/>
      <c r="J9" s="51"/>
      <c r="K9" s="54"/>
      <c r="L9" s="57"/>
      <c r="M9" s="54"/>
      <c r="N9" s="62"/>
      <c r="O9" s="62"/>
      <c r="P9" s="54"/>
      <c r="Q9" s="54"/>
    </row>
    <row r="10" spans="1:17" ht="49.5" customHeight="1">
      <c r="A10" s="58"/>
      <c r="B10" s="60"/>
      <c r="C10" s="51"/>
      <c r="D10" s="51"/>
      <c r="E10" s="58"/>
      <c r="F10" s="46"/>
      <c r="G10" s="72"/>
      <c r="H10" s="73"/>
      <c r="I10" s="65"/>
      <c r="J10" s="51"/>
      <c r="K10" s="54"/>
      <c r="L10" s="57"/>
      <c r="M10" s="54"/>
      <c r="N10" s="62"/>
      <c r="O10" s="62"/>
      <c r="P10" s="51"/>
      <c r="Q10" s="51"/>
    </row>
    <row r="11" spans="1:17" ht="49.5" customHeight="1">
      <c r="A11" s="58"/>
      <c r="B11" s="60"/>
      <c r="C11" s="51"/>
      <c r="D11" s="51"/>
      <c r="E11" s="58"/>
      <c r="F11" s="46"/>
      <c r="G11" s="72"/>
      <c r="H11" s="56"/>
      <c r="I11" s="51"/>
      <c r="J11" s="51"/>
      <c r="K11" s="54"/>
      <c r="L11" s="57"/>
      <c r="M11" s="54"/>
      <c r="N11" s="62"/>
      <c r="O11" s="62"/>
      <c r="P11" s="51"/>
      <c r="Q11" s="51"/>
    </row>
    <row r="12" spans="1:17" ht="49.5" customHeight="1">
      <c r="A12" s="58"/>
      <c r="B12" s="60"/>
      <c r="C12" s="51"/>
      <c r="D12" s="51"/>
      <c r="E12" s="58"/>
      <c r="F12" s="46"/>
      <c r="G12" s="72"/>
      <c r="H12" s="64"/>
      <c r="I12" s="51"/>
      <c r="J12" s="51"/>
      <c r="K12" s="54"/>
      <c r="L12" s="57"/>
      <c r="M12" s="54"/>
      <c r="N12" s="62"/>
      <c r="O12" s="62"/>
      <c r="P12" s="54"/>
      <c r="Q12" s="54"/>
    </row>
    <row r="13" spans="1:17" ht="49.5" customHeight="1">
      <c r="A13" s="58"/>
      <c r="B13" s="60"/>
      <c r="C13" s="51"/>
      <c r="D13" s="51"/>
      <c r="E13" s="58"/>
      <c r="F13" s="46"/>
      <c r="G13" s="72"/>
      <c r="H13" s="64"/>
      <c r="I13" s="51"/>
      <c r="J13" s="51"/>
      <c r="K13" s="54"/>
      <c r="L13" s="57"/>
      <c r="M13" s="54"/>
      <c r="N13" s="62"/>
      <c r="O13" s="62"/>
      <c r="P13" s="54"/>
      <c r="Q13" s="5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paperSize="9" scale="2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CONVÊNIOS 2021</vt:lpstr>
      <vt:lpstr>FOMENTO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Eduarda Pinheiro Falconi</dc:creator>
  <cp:lastModifiedBy>Rita de Cássia Bahia Polaro</cp:lastModifiedBy>
  <dcterms:created xsi:type="dcterms:W3CDTF">2023-04-19T12:16:07Z</dcterms:created>
  <dcterms:modified xsi:type="dcterms:W3CDTF">2026-05-27T16:29:43Z</dcterms:modified>
</cp:coreProperties>
</file>